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9915" activeTab="3"/>
  </bookViews>
  <sheets>
    <sheet name="Experiment 1" sheetId="1" r:id="rId1"/>
    <sheet name="Experiment 2" sheetId="2" r:id="rId2"/>
    <sheet name="Experiment 3" sheetId="3" r:id="rId3"/>
    <sheet name="Experiment 4" sheetId="4" r:id="rId4"/>
    <sheet name="Experiment 5" sheetId="5" r:id="rId5"/>
  </sheets>
  <definedNames/>
  <calcPr fullCalcOnLoad="1"/>
</workbook>
</file>

<file path=xl/sharedStrings.xml><?xml version="1.0" encoding="utf-8"?>
<sst xmlns="http://schemas.openxmlformats.org/spreadsheetml/2006/main" count="42" uniqueCount="12">
  <si>
    <t>Mean</t>
  </si>
  <si>
    <t>Standard Deviation</t>
  </si>
  <si>
    <t>Median</t>
  </si>
  <si>
    <t>Parallel</t>
  </si>
  <si>
    <t>Sequential</t>
  </si>
  <si>
    <t>Threads</t>
  </si>
  <si>
    <t>Width</t>
  </si>
  <si>
    <t>GPU</t>
  </si>
  <si>
    <t>CPU</t>
  </si>
  <si>
    <t>Read</t>
  </si>
  <si>
    <t>Write</t>
  </si>
  <si>
    <t>Buffer Width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</si>
</sst>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00"/>
    <numFmt numFmtId="165" formatCode="0.00000000000000000000"/>
    <numFmt numFmtId="166" formatCode="0.0000000000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5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3" fillId="2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5" fillId="41" borderId="1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26" fillId="42" borderId="3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0" fontId="6" fillId="1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5" borderId="1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4" fillId="4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7" borderId="13" applyNumberFormat="0" applyFon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2" fillId="7" borderId="14" applyNumberFormat="0" applyAlignment="0" applyProtection="0"/>
    <xf numFmtId="0" fontId="35" fillId="41" borderId="15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0" fontId="15" fillId="3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7" fontId="2" fillId="0" borderId="0" xfId="454" applyNumberFormat="1">
      <alignment/>
      <protection/>
    </xf>
    <xf numFmtId="167" fontId="2" fillId="0" borderId="0" xfId="455" applyNumberFormat="1">
      <alignment/>
      <protection/>
    </xf>
    <xf numFmtId="167" fontId="2" fillId="0" borderId="0" xfId="456" applyNumberFormat="1">
      <alignment/>
      <protection/>
    </xf>
    <xf numFmtId="167" fontId="2" fillId="0" borderId="0" xfId="457" applyNumberFormat="1">
      <alignment/>
      <protection/>
    </xf>
    <xf numFmtId="167" fontId="2" fillId="0" borderId="0" xfId="458" applyNumberFormat="1">
      <alignment/>
      <protection/>
    </xf>
    <xf numFmtId="167" fontId="2" fillId="0" borderId="0" xfId="459" applyNumberFormat="1">
      <alignment/>
      <protection/>
    </xf>
    <xf numFmtId="167" fontId="0" fillId="0" borderId="0" xfId="0" applyNumberFormat="1" applyAlignment="1">
      <alignment/>
    </xf>
    <xf numFmtId="0" fontId="2" fillId="0" borderId="0" xfId="460">
      <alignment/>
      <protection/>
    </xf>
    <xf numFmtId="167" fontId="2" fillId="0" borderId="0" xfId="460" applyNumberFormat="1">
      <alignment/>
      <protection/>
    </xf>
    <xf numFmtId="0" fontId="2" fillId="0" borderId="0" xfId="461">
      <alignment/>
      <protection/>
    </xf>
    <xf numFmtId="167" fontId="2" fillId="0" borderId="0" xfId="461" applyNumberFormat="1">
      <alignment/>
      <protection/>
    </xf>
    <xf numFmtId="0" fontId="2" fillId="0" borderId="0" xfId="451">
      <alignment/>
      <protection/>
    </xf>
    <xf numFmtId="167" fontId="2" fillId="0" borderId="0" xfId="451" applyNumberFormat="1">
      <alignment/>
      <protection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2" fillId="0" borderId="0" xfId="452">
      <alignment/>
      <protection/>
    </xf>
    <xf numFmtId="167" fontId="2" fillId="0" borderId="0" xfId="452" applyNumberFormat="1">
      <alignment/>
      <protection/>
    </xf>
    <xf numFmtId="0" fontId="2" fillId="0" borderId="0" xfId="453">
      <alignment/>
      <protection/>
    </xf>
    <xf numFmtId="167" fontId="2" fillId="0" borderId="0" xfId="453" applyNumberFormat="1">
      <alignment/>
      <protection/>
    </xf>
  </cellXfs>
  <cellStyles count="50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Explanatory Text" xfId="343"/>
    <cellStyle name="Explanatory Text 10" xfId="344"/>
    <cellStyle name="Explanatory Text 11" xfId="345"/>
    <cellStyle name="Explanatory Text 12" xfId="346"/>
    <cellStyle name="Explanatory Text 2" xfId="347"/>
    <cellStyle name="Explanatory Text 3" xfId="348"/>
    <cellStyle name="Explanatory Text 4" xfId="349"/>
    <cellStyle name="Explanatory Text 5" xfId="350"/>
    <cellStyle name="Explanatory Text 6" xfId="351"/>
    <cellStyle name="Explanatory Text 7" xfId="352"/>
    <cellStyle name="Explanatory Text 8" xfId="353"/>
    <cellStyle name="Explanatory Text 9" xfId="354"/>
    <cellStyle name="Good" xfId="355"/>
    <cellStyle name="Good 10" xfId="356"/>
    <cellStyle name="Good 11" xfId="357"/>
    <cellStyle name="Good 12" xfId="358"/>
    <cellStyle name="Good 2" xfId="359"/>
    <cellStyle name="Good 3" xfId="360"/>
    <cellStyle name="Good 4" xfId="361"/>
    <cellStyle name="Good 5" xfId="362"/>
    <cellStyle name="Good 6" xfId="363"/>
    <cellStyle name="Good 7" xfId="364"/>
    <cellStyle name="Good 8" xfId="365"/>
    <cellStyle name="Good 9" xfId="366"/>
    <cellStyle name="Heading 1" xfId="367"/>
    <cellStyle name="Heading 1 10" xfId="368"/>
    <cellStyle name="Heading 1 11" xfId="369"/>
    <cellStyle name="Heading 1 12" xfId="370"/>
    <cellStyle name="Heading 1 2" xfId="371"/>
    <cellStyle name="Heading 1 3" xfId="372"/>
    <cellStyle name="Heading 1 4" xfId="373"/>
    <cellStyle name="Heading 1 5" xfId="374"/>
    <cellStyle name="Heading 1 6" xfId="375"/>
    <cellStyle name="Heading 1 7" xfId="376"/>
    <cellStyle name="Heading 1 8" xfId="377"/>
    <cellStyle name="Heading 1 9" xfId="378"/>
    <cellStyle name="Heading 2" xfId="379"/>
    <cellStyle name="Heading 2 10" xfId="380"/>
    <cellStyle name="Heading 2 11" xfId="381"/>
    <cellStyle name="Heading 2 12" xfId="382"/>
    <cellStyle name="Heading 2 2" xfId="383"/>
    <cellStyle name="Heading 2 3" xfId="384"/>
    <cellStyle name="Heading 2 4" xfId="385"/>
    <cellStyle name="Heading 2 5" xfId="386"/>
    <cellStyle name="Heading 2 6" xfId="387"/>
    <cellStyle name="Heading 2 7" xfId="388"/>
    <cellStyle name="Heading 2 8" xfId="389"/>
    <cellStyle name="Heading 2 9" xfId="390"/>
    <cellStyle name="Heading 3" xfId="391"/>
    <cellStyle name="Heading 3 10" xfId="392"/>
    <cellStyle name="Heading 3 11" xfId="393"/>
    <cellStyle name="Heading 3 12" xfId="394"/>
    <cellStyle name="Heading 3 2" xfId="395"/>
    <cellStyle name="Heading 3 3" xfId="396"/>
    <cellStyle name="Heading 3 4" xfId="397"/>
    <cellStyle name="Heading 3 5" xfId="398"/>
    <cellStyle name="Heading 3 6" xfId="399"/>
    <cellStyle name="Heading 3 7" xfId="400"/>
    <cellStyle name="Heading 3 8" xfId="401"/>
    <cellStyle name="Heading 3 9" xfId="402"/>
    <cellStyle name="Heading 4" xfId="403"/>
    <cellStyle name="Heading 4 10" xfId="404"/>
    <cellStyle name="Heading 4 11" xfId="405"/>
    <cellStyle name="Heading 4 12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" xfId="415"/>
    <cellStyle name="Input 10" xfId="416"/>
    <cellStyle name="Input 11" xfId="417"/>
    <cellStyle name="Input 12" xfId="418"/>
    <cellStyle name="Input 2" xfId="419"/>
    <cellStyle name="Input 3" xfId="420"/>
    <cellStyle name="Input 4" xfId="421"/>
    <cellStyle name="Input 5" xfId="422"/>
    <cellStyle name="Input 6" xfId="423"/>
    <cellStyle name="Input 7" xfId="424"/>
    <cellStyle name="Input 8" xfId="425"/>
    <cellStyle name="Input 9" xfId="426"/>
    <cellStyle name="Linked Cell" xfId="427"/>
    <cellStyle name="Linked Cell 10" xfId="428"/>
    <cellStyle name="Linked Cell 11" xfId="429"/>
    <cellStyle name="Linked Cell 12" xfId="430"/>
    <cellStyle name="Linked Cell 2" xfId="431"/>
    <cellStyle name="Linked Cell 3" xfId="432"/>
    <cellStyle name="Linked Cell 4" xfId="433"/>
    <cellStyle name="Linked Cell 5" xfId="434"/>
    <cellStyle name="Linked Cell 6" xfId="435"/>
    <cellStyle name="Linked Cell 7" xfId="436"/>
    <cellStyle name="Linked Cell 8" xfId="437"/>
    <cellStyle name="Linked Cell 9" xfId="438"/>
    <cellStyle name="Neutral" xfId="439"/>
    <cellStyle name="Neutral 10" xfId="440"/>
    <cellStyle name="Neutral 11" xfId="441"/>
    <cellStyle name="Neutral 12" xfId="442"/>
    <cellStyle name="Neutral 2" xfId="443"/>
    <cellStyle name="Neutral 3" xfId="444"/>
    <cellStyle name="Neutral 4" xfId="445"/>
    <cellStyle name="Neutral 5" xfId="446"/>
    <cellStyle name="Neutral 6" xfId="447"/>
    <cellStyle name="Neutral 7" xfId="448"/>
    <cellStyle name="Neutral 8" xfId="449"/>
    <cellStyle name="Neutral 9" xfId="450"/>
    <cellStyle name="Normal 10" xfId="451"/>
    <cellStyle name="Normal 11" xfId="452"/>
    <cellStyle name="Normal 12" xfId="453"/>
    <cellStyle name="Normal 2" xfId="454"/>
    <cellStyle name="Normal 3" xfId="455"/>
    <cellStyle name="Normal 4" xfId="456"/>
    <cellStyle name="Normal 5" xfId="457"/>
    <cellStyle name="Normal 6" xfId="458"/>
    <cellStyle name="Normal 7" xfId="459"/>
    <cellStyle name="Normal 8" xfId="460"/>
    <cellStyle name="Normal 9" xfId="461"/>
    <cellStyle name="Note" xfId="462"/>
    <cellStyle name="Note 10" xfId="463"/>
    <cellStyle name="Note 11" xfId="464"/>
    <cellStyle name="Note 12" xfId="465"/>
    <cellStyle name="Note 2" xfId="466"/>
    <cellStyle name="Note 3" xfId="467"/>
    <cellStyle name="Note 4" xfId="468"/>
    <cellStyle name="Note 5" xfId="469"/>
    <cellStyle name="Note 6" xfId="470"/>
    <cellStyle name="Note 7" xfId="471"/>
    <cellStyle name="Note 8" xfId="472"/>
    <cellStyle name="Note 9" xfId="473"/>
    <cellStyle name="Output" xfId="474"/>
    <cellStyle name="Output 10" xfId="475"/>
    <cellStyle name="Output 11" xfId="476"/>
    <cellStyle name="Output 12" xfId="477"/>
    <cellStyle name="Output 2" xfId="478"/>
    <cellStyle name="Output 3" xfId="479"/>
    <cellStyle name="Output 4" xfId="480"/>
    <cellStyle name="Output 5" xfId="481"/>
    <cellStyle name="Output 6" xfId="482"/>
    <cellStyle name="Output 7" xfId="483"/>
    <cellStyle name="Output 8" xfId="484"/>
    <cellStyle name="Output 9" xfId="485"/>
    <cellStyle name="Percent" xfId="486"/>
    <cellStyle name="Title" xfId="487"/>
    <cellStyle name="Title 10" xfId="488"/>
    <cellStyle name="Title 11" xfId="489"/>
    <cellStyle name="Title 12" xfId="490"/>
    <cellStyle name="Title 2" xfId="491"/>
    <cellStyle name="Title 3" xfId="492"/>
    <cellStyle name="Title 4" xfId="493"/>
    <cellStyle name="Title 5" xfId="494"/>
    <cellStyle name="Title 6" xfId="495"/>
    <cellStyle name="Title 7" xfId="496"/>
    <cellStyle name="Title 8" xfId="497"/>
    <cellStyle name="Title 9" xfId="498"/>
    <cellStyle name="Total" xfId="499"/>
    <cellStyle name="Total 10" xfId="500"/>
    <cellStyle name="Total 11" xfId="501"/>
    <cellStyle name="Total 12" xfId="502"/>
    <cellStyle name="Total 2" xfId="503"/>
    <cellStyle name="Total 3" xfId="504"/>
    <cellStyle name="Total 4" xfId="505"/>
    <cellStyle name="Total 5" xfId="506"/>
    <cellStyle name="Total 6" xfId="507"/>
    <cellStyle name="Total 7" xfId="508"/>
    <cellStyle name="Total 8" xfId="509"/>
    <cellStyle name="Total 9" xfId="510"/>
    <cellStyle name="Warning Text" xfId="511"/>
    <cellStyle name="Warning Text 10" xfId="512"/>
    <cellStyle name="Warning Text 11" xfId="513"/>
    <cellStyle name="Warning Text 12" xfId="514"/>
    <cellStyle name="Warning Text 2" xfId="515"/>
    <cellStyle name="Warning Text 3" xfId="516"/>
    <cellStyle name="Warning Text 4" xfId="517"/>
    <cellStyle name="Warning Text 5" xfId="518"/>
    <cellStyle name="Warning Text 6" xfId="519"/>
    <cellStyle name="Warning Text 7" xfId="520"/>
    <cellStyle name="Warning Text 8" xfId="521"/>
    <cellStyle name="Warning Text 9" xfId="5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11.140625" style="0" customWidth="1"/>
    <col min="11" max="11" width="8.28125" style="0" customWidth="1"/>
    <col min="13" max="13" width="18.7109375" style="0" customWidth="1"/>
  </cols>
  <sheetData>
    <row r="1" spans="2:14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t="s">
        <v>0</v>
      </c>
      <c r="M1" t="s">
        <v>1</v>
      </c>
      <c r="N1" t="s">
        <v>2</v>
      </c>
    </row>
    <row r="2" spans="1:14" ht="15">
      <c r="A2" t="s">
        <v>3</v>
      </c>
      <c r="B2" s="7">
        <v>111.627094</v>
      </c>
      <c r="C2" s="7">
        <v>111.859486</v>
      </c>
      <c r="D2" s="7">
        <v>111.67207</v>
      </c>
      <c r="E2" s="7">
        <v>111.583126</v>
      </c>
      <c r="F2" s="7">
        <v>111.639603</v>
      </c>
      <c r="G2" s="7">
        <v>111.796828</v>
      </c>
      <c r="H2" s="7">
        <v>111.906247</v>
      </c>
      <c r="I2" s="7">
        <v>111.748901</v>
      </c>
      <c r="J2" s="7">
        <v>111.822444</v>
      </c>
      <c r="K2" s="7">
        <v>111.547143</v>
      </c>
      <c r="L2" s="1">
        <f>AVERAGE(B2:K2)</f>
        <v>111.72029420000001</v>
      </c>
      <c r="M2" s="2">
        <f>STDEVP(B2:K2)</f>
        <v>0.11721029300347352</v>
      </c>
      <c r="N2" s="3">
        <f>MEDIAN(B2:K2)</f>
        <v>111.7104855</v>
      </c>
    </row>
    <row r="3" spans="1:14" ht="15">
      <c r="A3" t="s">
        <v>4</v>
      </c>
      <c r="B3" s="7">
        <v>232.403973</v>
      </c>
      <c r="C3" s="7">
        <v>232.665572</v>
      </c>
      <c r="D3" s="7">
        <v>232.71582</v>
      </c>
      <c r="E3" s="7">
        <v>232.690892</v>
      </c>
      <c r="F3" s="7">
        <v>232.545195</v>
      </c>
      <c r="G3" s="7">
        <v>232.699092</v>
      </c>
      <c r="H3" s="7">
        <v>232.444817</v>
      </c>
      <c r="I3" s="7">
        <v>232.492395</v>
      </c>
      <c r="J3" s="7">
        <v>232.569412</v>
      </c>
      <c r="K3" s="7">
        <v>232.436848</v>
      </c>
      <c r="L3" s="1">
        <f>AVERAGE(B3:K3)</f>
        <v>232.56640159999998</v>
      </c>
      <c r="M3" s="2">
        <f>STDEVP(B3:K3)</f>
        <v>0.11364461623957427</v>
      </c>
      <c r="N3" s="3">
        <f>MEDIAN(B3:K3)</f>
        <v>232.5573035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9.140625" style="0" customWidth="1"/>
    <col min="13" max="13" width="18.8515625" style="0" customWidth="1"/>
  </cols>
  <sheetData>
    <row r="1" spans="1:14" ht="15">
      <c r="A1" t="s">
        <v>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t="s">
        <v>0</v>
      </c>
      <c r="M1" t="s">
        <v>1</v>
      </c>
      <c r="N1" t="s">
        <v>2</v>
      </c>
    </row>
    <row r="2" spans="1:14" ht="15">
      <c r="A2">
        <v>128</v>
      </c>
      <c r="B2" s="5">
        <v>0.060224999999999994</v>
      </c>
      <c r="C2" s="5">
        <v>0.028121</v>
      </c>
      <c r="D2" s="5">
        <v>0.028187999999999998</v>
      </c>
      <c r="E2" s="5">
        <v>0.02814</v>
      </c>
      <c r="F2" s="5">
        <v>0.028100999999999998</v>
      </c>
      <c r="G2" s="5">
        <v>0.032022</v>
      </c>
      <c r="H2" s="5">
        <v>0.030032</v>
      </c>
      <c r="I2" s="5">
        <v>0.029956</v>
      </c>
      <c r="J2" s="5">
        <v>0.029941</v>
      </c>
      <c r="K2" s="5">
        <v>0.029994999999999997</v>
      </c>
      <c r="L2" s="7">
        <f>AVERAGE(B2:K2)</f>
        <v>0.0324721</v>
      </c>
      <c r="M2" s="7">
        <f>STDEVP(B2:K2)</f>
        <v>0.009329590435276366</v>
      </c>
      <c r="N2" s="7">
        <f>MEDIAN(B2:K2)</f>
        <v>0.0299485</v>
      </c>
    </row>
    <row r="3" spans="1:14" ht="15">
      <c r="A3">
        <v>256</v>
      </c>
      <c r="B3" s="5">
        <v>0.11881</v>
      </c>
      <c r="C3" s="5">
        <v>0.111832</v>
      </c>
      <c r="D3" s="5">
        <v>0.11194699999999999</v>
      </c>
      <c r="E3" s="5">
        <v>0.11187599999999999</v>
      </c>
      <c r="F3" s="5">
        <v>0.11175399999999999</v>
      </c>
      <c r="G3" s="5">
        <v>0.11182199999999999</v>
      </c>
      <c r="H3" s="5">
        <v>0.111916</v>
      </c>
      <c r="I3" s="5">
        <v>0.111966</v>
      </c>
      <c r="J3" s="5">
        <v>0.111798</v>
      </c>
      <c r="K3" s="5">
        <v>0.11180599999999999</v>
      </c>
      <c r="L3" s="7">
        <f aca="true" t="shared" si="0" ref="L3:L8">AVERAGE(B3:K3)</f>
        <v>0.11255270000000002</v>
      </c>
      <c r="M3" s="7">
        <f aca="true" t="shared" si="1" ref="M3:M8">STDEVP(B3:K3)</f>
        <v>0.00208678192679542</v>
      </c>
      <c r="N3" s="7">
        <f aca="true" t="shared" si="2" ref="N3:N8">MEDIAN(B3:K3)</f>
        <v>0.111854</v>
      </c>
    </row>
    <row r="4" spans="1:14" ht="15">
      <c r="A4">
        <v>512</v>
      </c>
      <c r="B4" s="5">
        <v>0.45209</v>
      </c>
      <c r="C4" s="5">
        <v>0.444451</v>
      </c>
      <c r="D4" s="5">
        <v>0.44497699999999996</v>
      </c>
      <c r="E4" s="5">
        <v>0.444924</v>
      </c>
      <c r="F4" s="5">
        <v>0.444478</v>
      </c>
      <c r="G4" s="5">
        <v>0.444571</v>
      </c>
      <c r="H4" s="5">
        <v>0.44472999999999996</v>
      </c>
      <c r="I4" s="5">
        <v>0.44432</v>
      </c>
      <c r="J4" s="5">
        <v>0.44434999999999997</v>
      </c>
      <c r="K4" s="5">
        <v>0.44464099999999995</v>
      </c>
      <c r="L4" s="7">
        <f t="shared" si="0"/>
        <v>0.4453531999999999</v>
      </c>
      <c r="M4" s="7">
        <f t="shared" si="1"/>
        <v>0.0022554713387671365</v>
      </c>
      <c r="N4" s="7">
        <f t="shared" si="2"/>
        <v>0.44460599999999995</v>
      </c>
    </row>
    <row r="5" spans="1:14" ht="15">
      <c r="A5">
        <v>1024</v>
      </c>
      <c r="B5" s="7">
        <v>1.779017</v>
      </c>
      <c r="C5" s="7">
        <v>1.77753</v>
      </c>
      <c r="D5" s="7">
        <v>1.779279</v>
      </c>
      <c r="E5" s="7">
        <v>1.775534</v>
      </c>
      <c r="F5" s="7">
        <v>1.7766549999999999</v>
      </c>
      <c r="G5" s="7">
        <v>1.7785279999999999</v>
      </c>
      <c r="H5" s="7">
        <v>1.777648</v>
      </c>
      <c r="I5" s="7">
        <v>1.7752299999999999</v>
      </c>
      <c r="J5" s="7">
        <v>1.7783339999999999</v>
      </c>
      <c r="K5" s="7">
        <v>1.779223</v>
      </c>
      <c r="L5" s="7">
        <f t="shared" si="0"/>
        <v>1.7776977999999999</v>
      </c>
      <c r="M5" s="7">
        <f t="shared" si="1"/>
        <v>0.0013982430260867083</v>
      </c>
      <c r="N5" s="7">
        <f t="shared" si="2"/>
        <v>1.7779909999999999</v>
      </c>
    </row>
    <row r="6" spans="1:14" ht="15">
      <c r="A6">
        <v>2048</v>
      </c>
      <c r="B6" s="6">
        <v>7.088414</v>
      </c>
      <c r="C6" s="6">
        <v>7.07219</v>
      </c>
      <c r="D6" s="6">
        <v>7.070437</v>
      </c>
      <c r="E6" s="6">
        <v>7.069105</v>
      </c>
      <c r="F6" s="6">
        <v>7.067778</v>
      </c>
      <c r="G6" s="6">
        <v>7.077553</v>
      </c>
      <c r="H6" s="6">
        <v>7.070672</v>
      </c>
      <c r="I6" s="6">
        <v>7.070143</v>
      </c>
      <c r="J6" s="6">
        <v>7.070342</v>
      </c>
      <c r="K6" s="6">
        <v>7.073405</v>
      </c>
      <c r="L6" s="7">
        <f t="shared" si="0"/>
        <v>7.073003899999999</v>
      </c>
      <c r="M6" s="7">
        <f t="shared" si="1"/>
        <v>0.005734086264611009</v>
      </c>
      <c r="N6" s="7">
        <f t="shared" si="2"/>
        <v>7.0705545</v>
      </c>
    </row>
    <row r="7" spans="1:14" ht="15">
      <c r="A7">
        <v>4096</v>
      </c>
      <c r="B7" s="6">
        <v>28.291596</v>
      </c>
      <c r="C7" s="6">
        <v>28.257669</v>
      </c>
      <c r="D7" s="6">
        <v>28.239991</v>
      </c>
      <c r="E7" s="6">
        <v>28.248494</v>
      </c>
      <c r="F7" s="6">
        <v>28.238933</v>
      </c>
      <c r="G7" s="6">
        <v>28.268014</v>
      </c>
      <c r="H7" s="6">
        <v>28.245369</v>
      </c>
      <c r="I7" s="6">
        <v>28.250029</v>
      </c>
      <c r="J7" s="6">
        <v>28.251333</v>
      </c>
      <c r="K7" s="6">
        <v>28.272621</v>
      </c>
      <c r="L7" s="7">
        <f t="shared" si="0"/>
        <v>28.2564049</v>
      </c>
      <c r="M7" s="7">
        <f t="shared" si="1"/>
        <v>0.01569451391697092</v>
      </c>
      <c r="N7" s="7">
        <f t="shared" si="2"/>
        <v>28.250681</v>
      </c>
    </row>
    <row r="8" spans="1:14" ht="15">
      <c r="A8">
        <v>8192</v>
      </c>
      <c r="B8" s="4">
        <v>111.627094</v>
      </c>
      <c r="C8" s="4">
        <v>111.859486</v>
      </c>
      <c r="D8" s="4">
        <v>111.67207</v>
      </c>
      <c r="E8" s="4">
        <v>111.583126</v>
      </c>
      <c r="F8" s="4">
        <v>111.639603</v>
      </c>
      <c r="G8" s="4">
        <v>111.796828</v>
      </c>
      <c r="H8" s="4">
        <v>111.906247</v>
      </c>
      <c r="I8" s="4">
        <v>111.748901</v>
      </c>
      <c r="J8" s="4">
        <v>111.822444</v>
      </c>
      <c r="K8" s="4">
        <v>111.547143</v>
      </c>
      <c r="L8" s="7">
        <f t="shared" si="0"/>
        <v>111.72029420000001</v>
      </c>
      <c r="M8" s="7">
        <f t="shared" si="1"/>
        <v>0.11721029300347352</v>
      </c>
      <c r="N8" s="7">
        <f t="shared" si="2"/>
        <v>111.7104855</v>
      </c>
    </row>
    <row r="19" ht="15">
      <c r="K19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O3" sqref="O3:O9"/>
    </sheetView>
  </sheetViews>
  <sheetFormatPr defaultColWidth="9.140625" defaultRowHeight="15"/>
  <cols>
    <col min="13" max="13" width="18.421875" style="0" customWidth="1"/>
  </cols>
  <sheetData>
    <row r="1" spans="1:14" ht="15">
      <c r="A1" s="8" t="s">
        <v>5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t="s">
        <v>0</v>
      </c>
      <c r="M1" t="s">
        <v>1</v>
      </c>
      <c r="N1" t="s">
        <v>2</v>
      </c>
    </row>
    <row r="2" spans="1:14" ht="15">
      <c r="A2" s="8">
        <v>2</v>
      </c>
      <c r="B2" s="9">
        <v>1.800629</v>
      </c>
      <c r="C2" s="9">
        <v>1.800916</v>
      </c>
      <c r="D2" s="9">
        <v>1.800306</v>
      </c>
      <c r="E2" s="9">
        <v>1.8004609999999999</v>
      </c>
      <c r="F2" s="9">
        <v>1.800788</v>
      </c>
      <c r="G2" s="9">
        <v>1.801306</v>
      </c>
      <c r="H2" s="9">
        <v>1.800722</v>
      </c>
      <c r="I2" s="9">
        <v>1.800581</v>
      </c>
      <c r="J2" s="9">
        <v>1.800527</v>
      </c>
      <c r="K2" s="9">
        <v>1.8003</v>
      </c>
      <c r="L2" s="7">
        <f>AVERAGE(B2:K2)</f>
        <v>1.8006536</v>
      </c>
      <c r="M2" s="7">
        <f>STDEVP(B2:K2)</f>
        <v>0.0002867190959807446</v>
      </c>
      <c r="N2" s="7">
        <f>MEDIAN(B2:K2)</f>
        <v>1.800605</v>
      </c>
    </row>
    <row r="3" spans="1:15" ht="15">
      <c r="A3" s="8">
        <v>4</v>
      </c>
      <c r="B3" s="9">
        <v>1.756754</v>
      </c>
      <c r="C3" s="9">
        <v>1.743265</v>
      </c>
      <c r="D3" s="9">
        <v>1.743928</v>
      </c>
      <c r="E3" s="9">
        <v>1.743186</v>
      </c>
      <c r="F3" s="9">
        <v>1.743382</v>
      </c>
      <c r="G3" s="9">
        <v>1.746367</v>
      </c>
      <c r="H3" s="9">
        <v>1.74321</v>
      </c>
      <c r="I3" s="9">
        <v>1.743114</v>
      </c>
      <c r="J3" s="9">
        <v>1.7428759999999999</v>
      </c>
      <c r="K3" s="9">
        <v>1.745592</v>
      </c>
      <c r="L3" s="7">
        <f aca="true" t="shared" si="0" ref="L3:L9">AVERAGE(B3:K3)</f>
        <v>1.7451673999999997</v>
      </c>
      <c r="M3" s="7">
        <f aca="true" t="shared" si="1" ref="M3:M9">STDEVP(B3:K3)</f>
        <v>0.0040179079431963026</v>
      </c>
      <c r="N3" s="7">
        <f aca="true" t="shared" si="2" ref="N3:N9">MEDIAN(B3:K3)</f>
        <v>1.7433235</v>
      </c>
      <c r="O3" s="7"/>
    </row>
    <row r="4" spans="1:15" ht="15">
      <c r="A4" s="8">
        <v>8</v>
      </c>
      <c r="B4" s="9">
        <v>1.225739</v>
      </c>
      <c r="C4" s="9">
        <v>1.259042</v>
      </c>
      <c r="D4" s="9">
        <v>1.236465</v>
      </c>
      <c r="E4" s="9">
        <v>1.243885</v>
      </c>
      <c r="F4" s="9">
        <v>1.26456</v>
      </c>
      <c r="G4" s="9">
        <v>1.263982</v>
      </c>
      <c r="H4" s="9">
        <v>1.263904</v>
      </c>
      <c r="I4" s="9">
        <v>1.268279</v>
      </c>
      <c r="J4" s="9">
        <v>1.269178</v>
      </c>
      <c r="K4" s="9">
        <v>1.26444</v>
      </c>
      <c r="L4" s="7">
        <f t="shared" si="0"/>
        <v>1.2559474</v>
      </c>
      <c r="M4" s="7">
        <f t="shared" si="1"/>
        <v>0.014312476838059869</v>
      </c>
      <c r="N4" s="7">
        <f t="shared" si="2"/>
        <v>1.2639429999999998</v>
      </c>
      <c r="O4" s="7"/>
    </row>
    <row r="5" spans="1:15" ht="15">
      <c r="A5" s="8">
        <v>16</v>
      </c>
      <c r="B5" s="9">
        <v>1.222909</v>
      </c>
      <c r="C5" s="9">
        <v>0.941112</v>
      </c>
      <c r="D5" s="9">
        <v>1.079885</v>
      </c>
      <c r="E5" s="9">
        <v>1.115404</v>
      </c>
      <c r="F5" s="9">
        <v>1.114163</v>
      </c>
      <c r="G5" s="9">
        <v>1.068223</v>
      </c>
      <c r="H5" s="9">
        <v>1.035698</v>
      </c>
      <c r="I5" s="9">
        <v>1.131759</v>
      </c>
      <c r="J5" s="9">
        <v>0.937365</v>
      </c>
      <c r="K5" s="9">
        <v>0.961502</v>
      </c>
      <c r="L5" s="7">
        <f t="shared" si="0"/>
        <v>1.060802</v>
      </c>
      <c r="M5" s="7">
        <f t="shared" si="1"/>
        <v>0.08809918957515919</v>
      </c>
      <c r="N5" s="7">
        <f t="shared" si="2"/>
        <v>1.0740539999999998</v>
      </c>
      <c r="O5" s="7"/>
    </row>
    <row r="6" spans="1:15" ht="15">
      <c r="A6" s="8">
        <v>32</v>
      </c>
      <c r="B6" s="9">
        <v>1.082176</v>
      </c>
      <c r="C6" s="9">
        <v>0.948183</v>
      </c>
      <c r="D6" s="9">
        <v>0.944402</v>
      </c>
      <c r="E6" s="9">
        <v>0.9620249999999999</v>
      </c>
      <c r="F6" s="9">
        <v>0.946747</v>
      </c>
      <c r="G6" s="9">
        <v>0.918889</v>
      </c>
      <c r="H6" s="9">
        <v>0.931155</v>
      </c>
      <c r="I6" s="9">
        <v>0.933593</v>
      </c>
      <c r="J6" s="9">
        <v>0.9469529999999999</v>
      </c>
      <c r="K6" s="9">
        <v>0.9276369999999999</v>
      </c>
      <c r="L6" s="7">
        <f t="shared" si="0"/>
        <v>0.9541760000000001</v>
      </c>
      <c r="M6" s="7">
        <f t="shared" si="1"/>
        <v>0.0442578048664821</v>
      </c>
      <c r="N6" s="7">
        <f t="shared" si="2"/>
        <v>0.9455745</v>
      </c>
      <c r="O6" s="7"/>
    </row>
    <row r="7" spans="1:15" ht="15">
      <c r="A7" s="8">
        <v>64</v>
      </c>
      <c r="B7" s="9">
        <v>1.034365</v>
      </c>
      <c r="C7" s="9">
        <v>0.9310849999999999</v>
      </c>
      <c r="D7" s="9">
        <v>0.9051859999999999</v>
      </c>
      <c r="E7" s="9">
        <v>0.922592</v>
      </c>
      <c r="F7" s="9">
        <v>0.9148379999999999</v>
      </c>
      <c r="G7" s="9">
        <v>0.9456199999999999</v>
      </c>
      <c r="H7" s="9">
        <v>0.909065</v>
      </c>
      <c r="I7" s="9">
        <v>0.909916</v>
      </c>
      <c r="J7" s="9">
        <v>0.9131279999999999</v>
      </c>
      <c r="K7" s="9">
        <v>0.945021</v>
      </c>
      <c r="L7" s="7">
        <f t="shared" si="0"/>
        <v>0.9330816000000001</v>
      </c>
      <c r="M7" s="7">
        <f t="shared" si="1"/>
        <v>0.03646188101894721</v>
      </c>
      <c r="N7" s="7">
        <f t="shared" si="2"/>
        <v>0.918715</v>
      </c>
      <c r="O7" s="7"/>
    </row>
    <row r="8" spans="1:15" ht="15">
      <c r="A8" s="8">
        <v>128</v>
      </c>
      <c r="B8" s="9">
        <v>0.961461</v>
      </c>
      <c r="C8" s="9">
        <v>0.913569</v>
      </c>
      <c r="D8" s="9">
        <v>0.9150849999999999</v>
      </c>
      <c r="E8" s="9">
        <v>0.9242469999999999</v>
      </c>
      <c r="F8" s="9">
        <v>0.9251159999999999</v>
      </c>
      <c r="G8" s="9">
        <v>0.9246669999999999</v>
      </c>
      <c r="H8" s="9">
        <v>0.9149259999999999</v>
      </c>
      <c r="I8" s="9">
        <v>0.9212589999999999</v>
      </c>
      <c r="J8" s="9">
        <v>0.9082359999999999</v>
      </c>
      <c r="K8" s="9">
        <v>0.907963</v>
      </c>
      <c r="L8" s="7">
        <f t="shared" si="0"/>
        <v>0.9216529</v>
      </c>
      <c r="M8" s="7">
        <f t="shared" si="1"/>
        <v>0.014607572347587413</v>
      </c>
      <c r="N8" s="7">
        <f t="shared" si="2"/>
        <v>0.918172</v>
      </c>
      <c r="O8" s="7"/>
    </row>
    <row r="9" spans="1:15" ht="15">
      <c r="A9" s="8">
        <v>256</v>
      </c>
      <c r="B9" s="9">
        <v>0.9410529999999999</v>
      </c>
      <c r="C9" s="9">
        <v>0.9116329999999999</v>
      </c>
      <c r="D9" s="9">
        <v>0.975583</v>
      </c>
      <c r="E9" s="9">
        <v>0.92069</v>
      </c>
      <c r="F9" s="9">
        <v>0.9206209999999999</v>
      </c>
      <c r="G9" s="9">
        <v>0.914111</v>
      </c>
      <c r="H9" s="9">
        <v>0.903839</v>
      </c>
      <c r="I9" s="9">
        <v>0.9233389999999999</v>
      </c>
      <c r="J9" s="9">
        <v>0.913782</v>
      </c>
      <c r="K9" s="9">
        <v>0.910782</v>
      </c>
      <c r="L9" s="7">
        <f t="shared" si="0"/>
        <v>0.9235432999999998</v>
      </c>
      <c r="M9" s="7">
        <f t="shared" si="1"/>
        <v>0.01977033027063534</v>
      </c>
      <c r="N9" s="7">
        <f t="shared" si="2"/>
        <v>0.9173659999999999</v>
      </c>
      <c r="O9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6.57421875" style="0" customWidth="1"/>
  </cols>
  <sheetData>
    <row r="1" ht="15">
      <c r="A1" s="15" t="s">
        <v>7</v>
      </c>
    </row>
    <row r="2" spans="1:14" ht="15">
      <c r="A2" s="16" t="s">
        <v>11</v>
      </c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t="s">
        <v>0</v>
      </c>
      <c r="M2" t="s">
        <v>1</v>
      </c>
      <c r="N2" t="s">
        <v>2</v>
      </c>
    </row>
    <row r="3" spans="1:14" ht="15">
      <c r="A3" s="10">
        <v>1000000</v>
      </c>
      <c r="B3" s="11">
        <v>0.013843999999999999</v>
      </c>
      <c r="C3" s="11">
        <v>0.004323</v>
      </c>
      <c r="D3" s="11">
        <v>0.004311</v>
      </c>
      <c r="E3" s="11">
        <v>0.004824</v>
      </c>
      <c r="F3" s="11">
        <v>0.008865999999999999</v>
      </c>
      <c r="G3" s="11">
        <v>0.005696</v>
      </c>
      <c r="H3" s="11">
        <v>0.011005</v>
      </c>
      <c r="I3" s="11">
        <v>0.004352</v>
      </c>
      <c r="J3" s="11">
        <v>0.00434</v>
      </c>
      <c r="K3" s="11">
        <v>0.00435</v>
      </c>
      <c r="L3" s="7">
        <f>AVERAGE(B3:K3)</f>
        <v>0.0065911</v>
      </c>
      <c r="M3" s="7">
        <f>STDEVP(B3:K3)</f>
        <v>0.003265467361649781</v>
      </c>
      <c r="N3" s="7">
        <f>MEDIAN(B3:K3)</f>
        <v>0.004588</v>
      </c>
    </row>
    <row r="4" spans="1:14" ht="15">
      <c r="A4" s="10">
        <v>2000000</v>
      </c>
      <c r="B4" s="11">
        <v>0.026948</v>
      </c>
      <c r="C4" s="11">
        <v>0.008612</v>
      </c>
      <c r="D4" s="11">
        <v>0.014990999999999999</v>
      </c>
      <c r="E4" s="11">
        <v>0.014830999999999999</v>
      </c>
      <c r="F4" s="11">
        <v>0.008631999999999999</v>
      </c>
      <c r="G4" s="11">
        <v>0.008440999999999999</v>
      </c>
      <c r="H4" s="11">
        <v>0.00984</v>
      </c>
      <c r="I4" s="11">
        <v>0.009215</v>
      </c>
      <c r="J4" s="11">
        <v>0.008449</v>
      </c>
      <c r="K4" s="11">
        <v>0.013926</v>
      </c>
      <c r="L4" s="7">
        <f aca="true" t="shared" si="0" ref="L4:L17">AVERAGE(B4:K4)</f>
        <v>0.0123885</v>
      </c>
      <c r="M4" s="7">
        <f aca="true" t="shared" si="1" ref="M4:M17">STDEVP(B4:K4)</f>
        <v>0.0055056641243359525</v>
      </c>
      <c r="N4" s="7">
        <f aca="true" t="shared" si="2" ref="N4:N17">MEDIAN(B4:K4)</f>
        <v>0.0095275</v>
      </c>
    </row>
    <row r="5" spans="1:14" ht="15">
      <c r="A5" s="10">
        <v>4000000</v>
      </c>
      <c r="B5" s="11">
        <v>0.045466</v>
      </c>
      <c r="C5" s="11">
        <v>0.017001</v>
      </c>
      <c r="D5" s="11">
        <v>0.017521</v>
      </c>
      <c r="E5" s="11">
        <v>0.019552999999999997</v>
      </c>
      <c r="F5" s="11">
        <v>0.016602</v>
      </c>
      <c r="G5" s="11">
        <v>0.020265</v>
      </c>
      <c r="H5" s="11">
        <v>0.017178</v>
      </c>
      <c r="I5" s="11">
        <v>0.020265</v>
      </c>
      <c r="J5" s="11">
        <v>0.020183</v>
      </c>
      <c r="K5" s="11">
        <v>0.017197999999999998</v>
      </c>
      <c r="L5" s="7">
        <f t="shared" si="0"/>
        <v>0.0211232</v>
      </c>
      <c r="M5" s="7">
        <f t="shared" si="1"/>
        <v>0.008238785442041803</v>
      </c>
      <c r="N5" s="7">
        <f t="shared" si="2"/>
        <v>0.018536999999999998</v>
      </c>
    </row>
    <row r="6" spans="1:14" ht="15">
      <c r="A6" s="10">
        <v>6000000</v>
      </c>
      <c r="B6" s="11">
        <v>0.071048</v>
      </c>
      <c r="C6" s="11">
        <v>0.025196999999999997</v>
      </c>
      <c r="D6" s="11">
        <v>0.029287999999999998</v>
      </c>
      <c r="E6" s="11">
        <v>0.025412</v>
      </c>
      <c r="F6" s="11">
        <v>0.025005</v>
      </c>
      <c r="G6" s="11">
        <v>0.024905</v>
      </c>
      <c r="H6" s="11">
        <v>0.02903</v>
      </c>
      <c r="I6" s="11">
        <v>0.029529</v>
      </c>
      <c r="J6" s="11">
        <v>0.030341</v>
      </c>
      <c r="K6" s="11">
        <v>0.028797999999999997</v>
      </c>
      <c r="L6" s="7">
        <f t="shared" si="0"/>
        <v>0.0318553</v>
      </c>
      <c r="M6" s="7">
        <f t="shared" si="1"/>
        <v>0.013224126799528184</v>
      </c>
      <c r="N6" s="7">
        <f t="shared" si="2"/>
        <v>0.028914</v>
      </c>
    </row>
    <row r="7" spans="1:14" ht="15">
      <c r="A7" s="10">
        <v>8000000</v>
      </c>
      <c r="B7" s="11">
        <v>0.089949</v>
      </c>
      <c r="C7" s="11">
        <v>0.040025</v>
      </c>
      <c r="D7" s="11">
        <v>0.033365</v>
      </c>
      <c r="E7" s="11">
        <v>0.033377</v>
      </c>
      <c r="F7" s="11">
        <v>0.039273999999999996</v>
      </c>
      <c r="G7" s="11">
        <v>0.039266999999999996</v>
      </c>
      <c r="H7" s="11">
        <v>0.039055</v>
      </c>
      <c r="I7" s="11">
        <v>0.033347</v>
      </c>
      <c r="J7" s="11">
        <v>0.033009</v>
      </c>
      <c r="K7" s="11">
        <v>0.033434</v>
      </c>
      <c r="L7" s="7">
        <f t="shared" si="0"/>
        <v>0.0414102</v>
      </c>
      <c r="M7" s="7">
        <f t="shared" si="1"/>
        <v>0.016435054534743705</v>
      </c>
      <c r="N7" s="7">
        <f t="shared" si="2"/>
        <v>0.0362445</v>
      </c>
    </row>
    <row r="8" spans="1:14" ht="15">
      <c r="A8" s="10">
        <v>10000000</v>
      </c>
      <c r="B8" s="11">
        <v>0.115878</v>
      </c>
      <c r="C8" s="11">
        <v>0.047215</v>
      </c>
      <c r="D8" s="11">
        <v>0.04707</v>
      </c>
      <c r="E8" s="11">
        <v>0.047254</v>
      </c>
      <c r="F8" s="11">
        <v>0.041618999999999996</v>
      </c>
      <c r="G8" s="11">
        <v>0.048423</v>
      </c>
      <c r="H8" s="11">
        <v>0.045405999999999995</v>
      </c>
      <c r="I8" s="11">
        <v>0.043226</v>
      </c>
      <c r="J8" s="11">
        <v>0.045437</v>
      </c>
      <c r="K8" s="11">
        <v>0.048208999999999995</v>
      </c>
      <c r="L8" s="7">
        <f t="shared" si="0"/>
        <v>0.0529737</v>
      </c>
      <c r="M8" s="7">
        <f t="shared" si="1"/>
        <v>0.021069200886839518</v>
      </c>
      <c r="N8" s="7">
        <f t="shared" si="2"/>
        <v>0.047142500000000004</v>
      </c>
    </row>
    <row r="9" spans="12:14" ht="15">
      <c r="L9" s="14"/>
      <c r="N9" s="14"/>
    </row>
    <row r="10" spans="1:14" ht="15">
      <c r="A10" s="15" t="s">
        <v>8</v>
      </c>
      <c r="L10" s="14"/>
      <c r="N10" s="14"/>
    </row>
    <row r="11" spans="1:14" ht="15">
      <c r="A11" s="16" t="s">
        <v>11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4"/>
      <c r="N11" s="14"/>
    </row>
    <row r="12" spans="1:14" ht="15">
      <c r="A12" s="12">
        <v>1000000</v>
      </c>
      <c r="B12" s="13">
        <v>0.017707999999999998</v>
      </c>
      <c r="C12" s="13">
        <v>0.006097</v>
      </c>
      <c r="D12" s="13">
        <v>0.006108</v>
      </c>
      <c r="E12" s="13">
        <v>0.006161</v>
      </c>
      <c r="F12" s="13">
        <v>0.00609</v>
      </c>
      <c r="G12" s="13">
        <v>0.006549999999999999</v>
      </c>
      <c r="H12" s="13">
        <v>0.006096</v>
      </c>
      <c r="I12" s="13">
        <v>0.006169</v>
      </c>
      <c r="J12" s="13">
        <v>0.006122</v>
      </c>
      <c r="K12" s="13">
        <v>0.006162</v>
      </c>
      <c r="L12" s="7">
        <f t="shared" si="0"/>
        <v>0.007326299999999999</v>
      </c>
      <c r="M12" s="7">
        <f t="shared" si="1"/>
        <v>0.0034629907031350784</v>
      </c>
      <c r="N12" s="7">
        <f t="shared" si="2"/>
        <v>0.006141499999999999</v>
      </c>
    </row>
    <row r="13" spans="1:14" ht="15">
      <c r="A13" s="12">
        <v>2000000</v>
      </c>
      <c r="B13" s="13">
        <v>0.060392999999999995</v>
      </c>
      <c r="C13" s="13">
        <v>0.012926</v>
      </c>
      <c r="D13" s="13">
        <v>0.015068999999999999</v>
      </c>
      <c r="E13" s="13">
        <v>0.017268</v>
      </c>
      <c r="F13" s="13">
        <v>0.012261</v>
      </c>
      <c r="G13" s="13">
        <v>0.017925999999999997</v>
      </c>
      <c r="H13" s="13">
        <v>0.012175</v>
      </c>
      <c r="I13" s="13">
        <v>0.017790999999999998</v>
      </c>
      <c r="J13" s="13">
        <v>0.012256999999999999</v>
      </c>
      <c r="K13" s="13">
        <v>0.017736</v>
      </c>
      <c r="L13" s="7">
        <f t="shared" si="0"/>
        <v>0.0195802</v>
      </c>
      <c r="M13" s="7">
        <f t="shared" si="1"/>
        <v>0.01380954683398409</v>
      </c>
      <c r="N13" s="7">
        <f t="shared" si="2"/>
        <v>0.0161685</v>
      </c>
    </row>
    <row r="14" spans="1:14" ht="15">
      <c r="A14" s="12">
        <v>4000000</v>
      </c>
      <c r="B14" s="13">
        <v>0.056375999999999996</v>
      </c>
      <c r="C14" s="13">
        <v>0.028904</v>
      </c>
      <c r="D14" s="13">
        <v>0.024481</v>
      </c>
      <c r="E14" s="13">
        <v>0.030407</v>
      </c>
      <c r="F14" s="13">
        <v>0.030055</v>
      </c>
      <c r="G14" s="13">
        <v>0.030527</v>
      </c>
      <c r="H14" s="13">
        <v>0.03005</v>
      </c>
      <c r="I14" s="13">
        <v>0.030372</v>
      </c>
      <c r="J14" s="13">
        <v>0.030119</v>
      </c>
      <c r="K14" s="13">
        <v>0.030382</v>
      </c>
      <c r="L14" s="7">
        <f t="shared" si="0"/>
        <v>0.032167299999999996</v>
      </c>
      <c r="M14" s="7">
        <f t="shared" si="1"/>
        <v>0.008253056598012641</v>
      </c>
      <c r="N14" s="7">
        <f t="shared" si="2"/>
        <v>0.0302455</v>
      </c>
    </row>
    <row r="15" spans="1:14" ht="15">
      <c r="A15" s="12">
        <v>6000000</v>
      </c>
      <c r="B15" s="13">
        <v>0.052924</v>
      </c>
      <c r="C15" s="13">
        <v>0.039931</v>
      </c>
      <c r="D15" s="13">
        <v>0.039509999999999997</v>
      </c>
      <c r="E15" s="13">
        <v>0.039987999999999996</v>
      </c>
      <c r="F15" s="13">
        <v>0.039488999999999996</v>
      </c>
      <c r="G15" s="13">
        <v>0.040247</v>
      </c>
      <c r="H15" s="13">
        <v>0.039624</v>
      </c>
      <c r="I15" s="13">
        <v>0.045599999999999995</v>
      </c>
      <c r="J15" s="13">
        <v>0.040846</v>
      </c>
      <c r="K15" s="13">
        <v>0.043545</v>
      </c>
      <c r="L15" s="7">
        <f t="shared" si="0"/>
        <v>0.04217039999999999</v>
      </c>
      <c r="M15" s="7">
        <f t="shared" si="1"/>
        <v>0.00406539870615417</v>
      </c>
      <c r="N15" s="7">
        <f t="shared" si="2"/>
        <v>0.0401175</v>
      </c>
    </row>
    <row r="16" spans="1:14" ht="15">
      <c r="A16" s="12">
        <v>8000000</v>
      </c>
      <c r="B16" s="13">
        <v>0.07721299999999999</v>
      </c>
      <c r="C16" s="13">
        <v>0.055047</v>
      </c>
      <c r="D16" s="13">
        <v>0.054445</v>
      </c>
      <c r="E16" s="13">
        <v>0.055736999999999995</v>
      </c>
      <c r="F16" s="13">
        <v>0.061251999999999994</v>
      </c>
      <c r="G16" s="13">
        <v>0.054105999999999994</v>
      </c>
      <c r="H16" s="13">
        <v>0.051899999999999995</v>
      </c>
      <c r="I16" s="13">
        <v>0.052585</v>
      </c>
      <c r="J16" s="13">
        <v>0.051705</v>
      </c>
      <c r="K16" s="13">
        <v>0.052898999999999995</v>
      </c>
      <c r="L16" s="7">
        <f t="shared" si="0"/>
        <v>0.0566889</v>
      </c>
      <c r="M16" s="7">
        <f t="shared" si="1"/>
        <v>0.007323572426760041</v>
      </c>
      <c r="N16" s="7">
        <f t="shared" si="2"/>
        <v>0.0542755</v>
      </c>
    </row>
    <row r="17" spans="1:14" ht="15">
      <c r="A17" s="12">
        <v>10000000</v>
      </c>
      <c r="B17" s="13">
        <v>0.16141</v>
      </c>
      <c r="C17" s="13">
        <v>0.15556999999999999</v>
      </c>
      <c r="D17" s="13">
        <v>0.155585</v>
      </c>
      <c r="E17" s="13">
        <v>0.158162</v>
      </c>
      <c r="F17" s="13">
        <v>0.154742</v>
      </c>
      <c r="G17" s="13">
        <v>0.158832</v>
      </c>
      <c r="H17" s="13">
        <v>0.15551399999999999</v>
      </c>
      <c r="I17" s="13">
        <v>0.155894</v>
      </c>
      <c r="J17" s="13">
        <v>0.155338</v>
      </c>
      <c r="K17" s="13">
        <v>0.16988699999999998</v>
      </c>
      <c r="L17" s="7">
        <f t="shared" si="0"/>
        <v>0.1580934</v>
      </c>
      <c r="M17" s="7">
        <f t="shared" si="1"/>
        <v>0.004400153024611755</v>
      </c>
      <c r="N17" s="7">
        <f t="shared" si="2"/>
        <v>0.1557395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6.00390625" style="0" customWidth="1"/>
    <col min="13" max="13" width="18.00390625" style="0" customWidth="1"/>
  </cols>
  <sheetData>
    <row r="1" ht="15">
      <c r="A1" s="15" t="s">
        <v>7</v>
      </c>
    </row>
    <row r="2" spans="1:11" ht="1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15">
      <c r="A3" s="16" t="s">
        <v>11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t="s">
        <v>0</v>
      </c>
      <c r="M3" t="s">
        <v>1</v>
      </c>
      <c r="N3" t="s">
        <v>2</v>
      </c>
    </row>
    <row r="4" spans="1:14" ht="15">
      <c r="A4" s="16">
        <v>2500</v>
      </c>
      <c r="B4" s="17">
        <v>0.022557</v>
      </c>
      <c r="C4" s="17">
        <v>0.020909999999999998</v>
      </c>
      <c r="D4" s="17">
        <v>0.02443</v>
      </c>
      <c r="E4" s="17">
        <v>0.01479</v>
      </c>
      <c r="F4" s="17">
        <v>0.023486999999999997</v>
      </c>
      <c r="G4" s="17">
        <v>0.019783</v>
      </c>
      <c r="H4" s="17">
        <v>0.014745999999999999</v>
      </c>
      <c r="I4" s="17">
        <v>0.024321</v>
      </c>
      <c r="J4" s="17">
        <v>0.020689</v>
      </c>
      <c r="K4" s="17">
        <v>0.014717</v>
      </c>
      <c r="L4" s="7">
        <f>AVERAGE(B4:K4)</f>
        <v>0.020043000000000002</v>
      </c>
      <c r="M4" s="7">
        <f>STDEVP(B4:K4)</f>
        <v>0.0037547767443617736</v>
      </c>
      <c r="N4" s="7">
        <f>MEDIAN(B4:K4)</f>
        <v>0.0207995</v>
      </c>
    </row>
    <row r="5" spans="1:14" ht="15">
      <c r="A5" s="16">
        <v>10000</v>
      </c>
      <c r="B5" s="17">
        <v>0.027028</v>
      </c>
      <c r="C5" s="17">
        <v>0.02513</v>
      </c>
      <c r="D5" s="17">
        <v>0.024281999999999998</v>
      </c>
      <c r="E5" s="17">
        <v>0.019302</v>
      </c>
      <c r="F5" s="17">
        <v>0.024262</v>
      </c>
      <c r="G5" s="17">
        <v>0.024265</v>
      </c>
      <c r="H5" s="17">
        <v>0.024214</v>
      </c>
      <c r="I5" s="17">
        <v>0.01924</v>
      </c>
      <c r="J5" s="17">
        <v>0.024213</v>
      </c>
      <c r="K5" s="17">
        <v>0.024218</v>
      </c>
      <c r="L5" s="7">
        <f aca="true" t="shared" si="0" ref="L5:L38">AVERAGE(B5:K5)</f>
        <v>0.0236154</v>
      </c>
      <c r="M5" s="7">
        <f aca="true" t="shared" si="1" ref="M5:M38">STDEVP(B5:K5)</f>
        <v>0.0023249171684169736</v>
      </c>
      <c r="N5" s="7">
        <f aca="true" t="shared" si="2" ref="N5:N38">MEDIAN(B5:K5)</f>
        <v>0.024239999999999998</v>
      </c>
    </row>
    <row r="6" spans="1:14" ht="15">
      <c r="A6" s="16">
        <v>40000</v>
      </c>
      <c r="B6" s="17">
        <v>0.041009</v>
      </c>
      <c r="C6" s="17">
        <v>0.041877</v>
      </c>
      <c r="D6" s="17">
        <v>0.040972</v>
      </c>
      <c r="E6" s="17">
        <v>0.04094</v>
      </c>
      <c r="F6" s="17">
        <v>0.041835</v>
      </c>
      <c r="G6" s="17">
        <v>0.040942</v>
      </c>
      <c r="H6" s="17">
        <v>0.041002</v>
      </c>
      <c r="I6" s="17">
        <v>0.041860999999999995</v>
      </c>
      <c r="J6" s="17">
        <v>0.040971</v>
      </c>
      <c r="K6" s="17">
        <v>0.040966999999999996</v>
      </c>
      <c r="L6" s="7">
        <f t="shared" si="0"/>
        <v>0.0412376</v>
      </c>
      <c r="M6" s="7">
        <f t="shared" si="1"/>
        <v>0.0004065587780383046</v>
      </c>
      <c r="N6" s="7">
        <f t="shared" si="2"/>
        <v>0.040986999999999996</v>
      </c>
    </row>
    <row r="7" spans="1:14" ht="15">
      <c r="A7" s="16">
        <v>160000</v>
      </c>
      <c r="B7" s="17">
        <v>0.112041</v>
      </c>
      <c r="C7" s="17">
        <v>0.11201</v>
      </c>
      <c r="D7" s="17">
        <v>0.11181999999999999</v>
      </c>
      <c r="E7" s="17">
        <v>0.11272</v>
      </c>
      <c r="F7" s="17">
        <v>0.11293399999999999</v>
      </c>
      <c r="G7" s="17">
        <v>0.111872</v>
      </c>
      <c r="H7" s="17">
        <v>0.11179599999999999</v>
      </c>
      <c r="I7" s="17">
        <v>0.112412</v>
      </c>
      <c r="J7" s="17">
        <v>0.112762</v>
      </c>
      <c r="K7" s="17">
        <v>0.11341</v>
      </c>
      <c r="L7" s="7">
        <f t="shared" si="0"/>
        <v>0.11237769999999998</v>
      </c>
      <c r="M7" s="7">
        <f t="shared" si="1"/>
        <v>0.0005286636075993892</v>
      </c>
      <c r="N7" s="7">
        <f t="shared" si="2"/>
        <v>0.1122265</v>
      </c>
    </row>
    <row r="8" spans="1:14" ht="15">
      <c r="A8" s="16">
        <v>640000</v>
      </c>
      <c r="B8" s="17">
        <v>0.485977</v>
      </c>
      <c r="C8" s="17">
        <v>0.48707399999999995</v>
      </c>
      <c r="D8" s="17">
        <v>0.485307</v>
      </c>
      <c r="E8" s="17">
        <v>0.48465899999999995</v>
      </c>
      <c r="F8" s="17">
        <v>0.48457999999999996</v>
      </c>
      <c r="G8" s="17">
        <v>0.48622099999999996</v>
      </c>
      <c r="H8" s="17">
        <v>0.48474199999999995</v>
      </c>
      <c r="I8" s="17">
        <v>0.493419</v>
      </c>
      <c r="J8" s="17">
        <v>0.489373</v>
      </c>
      <c r="K8" s="17">
        <v>0.49083499999999997</v>
      </c>
      <c r="L8" s="7">
        <f t="shared" si="0"/>
        <v>0.48721869999999984</v>
      </c>
      <c r="M8" s="7">
        <f t="shared" si="1"/>
        <v>0.0028639825086756486</v>
      </c>
      <c r="N8" s="7">
        <f t="shared" si="2"/>
        <v>0.48609899999999995</v>
      </c>
    </row>
    <row r="9" spans="1:14" ht="15">
      <c r="A9" s="16">
        <v>2560000</v>
      </c>
      <c r="B9" s="17">
        <v>2.959621</v>
      </c>
      <c r="C9" s="17">
        <v>2.959308</v>
      </c>
      <c r="D9" s="17">
        <v>2.962049</v>
      </c>
      <c r="E9" s="17">
        <v>2.965824</v>
      </c>
      <c r="F9" s="17">
        <v>2.948492</v>
      </c>
      <c r="G9" s="17">
        <v>2.9622319999999998</v>
      </c>
      <c r="H9" s="17">
        <v>2.958819</v>
      </c>
      <c r="I9" s="17">
        <v>2.951257</v>
      </c>
      <c r="J9" s="17">
        <v>2.9607609999999998</v>
      </c>
      <c r="K9" s="17">
        <v>2.9613549999999997</v>
      </c>
      <c r="L9" s="7">
        <f t="shared" si="0"/>
        <v>2.9589717999999996</v>
      </c>
      <c r="M9" s="7">
        <f t="shared" si="1"/>
        <v>0.004958162700033126</v>
      </c>
      <c r="N9" s="7">
        <f t="shared" si="2"/>
        <v>2.960191</v>
      </c>
    </row>
    <row r="10" spans="12:14" ht="15">
      <c r="L10" s="14"/>
      <c r="N10" s="14"/>
    </row>
    <row r="11" spans="1:14" ht="15">
      <c r="A11" s="16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4"/>
      <c r="N11" s="14"/>
    </row>
    <row r="12" spans="1:14" ht="15">
      <c r="A12" s="16" t="s">
        <v>11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  <c r="L12" s="14" t="s">
        <v>0</v>
      </c>
      <c r="M12" t="s">
        <v>1</v>
      </c>
      <c r="N12" t="s">
        <v>2</v>
      </c>
    </row>
    <row r="13" spans="1:14" ht="15">
      <c r="A13" s="16">
        <v>2500</v>
      </c>
      <c r="B13" s="17">
        <v>0.019039999999999998</v>
      </c>
      <c r="C13" s="17">
        <v>0.021736</v>
      </c>
      <c r="D13" s="17">
        <v>0.020641</v>
      </c>
      <c r="E13" s="17">
        <v>0.015012</v>
      </c>
      <c r="F13" s="17">
        <v>0.020624</v>
      </c>
      <c r="G13" s="17">
        <v>0.014993</v>
      </c>
      <c r="H13" s="17">
        <v>0.020634</v>
      </c>
      <c r="I13" s="17">
        <v>0.020645999999999998</v>
      </c>
      <c r="J13" s="17">
        <v>0.015009</v>
      </c>
      <c r="K13" s="17">
        <v>0.020666</v>
      </c>
      <c r="L13" s="7">
        <f t="shared" si="0"/>
        <v>0.0189001</v>
      </c>
      <c r="M13" s="7">
        <f t="shared" si="1"/>
        <v>0.002622229107076649</v>
      </c>
      <c r="N13" s="7">
        <f t="shared" si="2"/>
        <v>0.020629</v>
      </c>
    </row>
    <row r="14" spans="1:14" ht="15">
      <c r="A14" s="16">
        <v>10000</v>
      </c>
      <c r="B14" s="17">
        <v>0.025446</v>
      </c>
      <c r="C14" s="17">
        <v>0.025379</v>
      </c>
      <c r="D14" s="17">
        <v>0.019766</v>
      </c>
      <c r="E14" s="17">
        <v>0.025542</v>
      </c>
      <c r="F14" s="17">
        <v>0.026369</v>
      </c>
      <c r="G14" s="17">
        <v>0.025412</v>
      </c>
      <c r="H14" s="17">
        <v>0.026310999999999998</v>
      </c>
      <c r="I14" s="17">
        <v>0.019787</v>
      </c>
      <c r="J14" s="17">
        <v>0.026292</v>
      </c>
      <c r="K14" s="17">
        <v>0.026343</v>
      </c>
      <c r="L14" s="7">
        <f t="shared" si="0"/>
        <v>0.0246647</v>
      </c>
      <c r="M14" s="7">
        <f t="shared" si="1"/>
        <v>0.0024762415895869284</v>
      </c>
      <c r="N14" s="7">
        <f t="shared" si="2"/>
        <v>0.025494</v>
      </c>
    </row>
    <row r="15" spans="1:14" ht="15">
      <c r="A15" s="16">
        <v>40000</v>
      </c>
      <c r="B15" s="17">
        <v>0.043132</v>
      </c>
      <c r="C15" s="17">
        <v>0.043126</v>
      </c>
      <c r="D15" s="17">
        <v>0.042204</v>
      </c>
      <c r="E15" s="17">
        <v>0.042121</v>
      </c>
      <c r="F15" s="17">
        <v>0.043046</v>
      </c>
      <c r="G15" s="17">
        <v>0.042180999999999996</v>
      </c>
      <c r="H15" s="17">
        <v>0.042117999999999996</v>
      </c>
      <c r="I15" s="17">
        <v>0.043433</v>
      </c>
      <c r="J15" s="17">
        <v>0.042254</v>
      </c>
      <c r="K15" s="17">
        <v>0.04312</v>
      </c>
      <c r="L15" s="7">
        <f t="shared" si="0"/>
        <v>0.042673499999999996</v>
      </c>
      <c r="M15" s="7">
        <f t="shared" si="1"/>
        <v>0.0005082067000738976</v>
      </c>
      <c r="N15" s="7">
        <f t="shared" si="2"/>
        <v>0.04265</v>
      </c>
    </row>
    <row r="16" spans="1:14" ht="15">
      <c r="A16" s="16">
        <v>160000</v>
      </c>
      <c r="B16" s="17">
        <v>0.110828</v>
      </c>
      <c r="C16" s="17">
        <v>0.111811</v>
      </c>
      <c r="D16" s="17">
        <v>0.11202999999999999</v>
      </c>
      <c r="E16" s="17">
        <v>0.112643</v>
      </c>
      <c r="F16" s="17">
        <v>0.11180799999999999</v>
      </c>
      <c r="G16" s="17">
        <v>0.111611</v>
      </c>
      <c r="H16" s="17">
        <v>0.11161199999999999</v>
      </c>
      <c r="I16" s="17">
        <v>0.111561</v>
      </c>
      <c r="J16" s="17">
        <v>0.112524</v>
      </c>
      <c r="K16" s="17">
        <v>0.11599699999999999</v>
      </c>
      <c r="L16" s="7">
        <f t="shared" si="0"/>
        <v>0.1122425</v>
      </c>
      <c r="M16" s="7">
        <f t="shared" si="1"/>
        <v>0.0013422975266311104</v>
      </c>
      <c r="N16" s="7">
        <f t="shared" si="2"/>
        <v>0.11180949999999999</v>
      </c>
    </row>
    <row r="17" spans="1:14" ht="15">
      <c r="A17" s="16">
        <v>640000</v>
      </c>
      <c r="B17" s="17">
        <v>0.406194</v>
      </c>
      <c r="C17" s="17">
        <v>0.40702499999999997</v>
      </c>
      <c r="D17" s="17">
        <v>0.40666199999999997</v>
      </c>
      <c r="E17" s="17">
        <v>0.406144</v>
      </c>
      <c r="F17" s="17">
        <v>0.406586</v>
      </c>
      <c r="G17" s="17">
        <v>0.40732599999999997</v>
      </c>
      <c r="H17" s="17">
        <v>0.406755</v>
      </c>
      <c r="I17" s="17">
        <v>0.40640499999999996</v>
      </c>
      <c r="J17" s="17">
        <v>0.406441</v>
      </c>
      <c r="K17" s="17">
        <v>0.40725</v>
      </c>
      <c r="L17" s="7">
        <f t="shared" si="0"/>
        <v>0.4066788</v>
      </c>
      <c r="M17" s="7">
        <f t="shared" si="1"/>
        <v>0.0003914395994275428</v>
      </c>
      <c r="N17" s="7">
        <f t="shared" si="2"/>
        <v>0.406624</v>
      </c>
    </row>
    <row r="18" spans="1:14" ht="15">
      <c r="A18" s="16">
        <v>2560000</v>
      </c>
      <c r="B18" s="17">
        <v>2.993191</v>
      </c>
      <c r="C18" s="17">
        <v>2.994732</v>
      </c>
      <c r="D18" s="17">
        <v>2.99097</v>
      </c>
      <c r="E18" s="17">
        <v>2.9905559999999998</v>
      </c>
      <c r="F18" s="17">
        <v>2.993112</v>
      </c>
      <c r="G18" s="17">
        <v>2.991467</v>
      </c>
      <c r="H18" s="17">
        <v>2.992791</v>
      </c>
      <c r="I18" s="17">
        <v>2.994464</v>
      </c>
      <c r="J18" s="17">
        <v>2.996757</v>
      </c>
      <c r="K18" s="17">
        <v>2.998754</v>
      </c>
      <c r="L18" s="7">
        <f t="shared" si="0"/>
        <v>2.9936794</v>
      </c>
      <c r="M18" s="7">
        <f t="shared" si="1"/>
        <v>0.002455354809391121</v>
      </c>
      <c r="N18" s="7">
        <f t="shared" si="2"/>
        <v>2.9931514999999997</v>
      </c>
    </row>
    <row r="19" spans="12:14" ht="15">
      <c r="L19" s="7"/>
      <c r="M19" s="7"/>
      <c r="N19" s="7"/>
    </row>
    <row r="20" spans="12:14" ht="15">
      <c r="L20" s="7"/>
      <c r="M20" s="7"/>
      <c r="N20" s="7"/>
    </row>
    <row r="21" spans="1:14" ht="15">
      <c r="A21" s="15" t="s">
        <v>8</v>
      </c>
      <c r="L21" s="7"/>
      <c r="M21" s="7"/>
      <c r="N21" s="7"/>
    </row>
    <row r="22" spans="1:14" ht="15">
      <c r="A22" s="18" t="s">
        <v>10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7"/>
      <c r="M22" s="7"/>
      <c r="N22" s="7"/>
    </row>
    <row r="23" spans="1:14" ht="15">
      <c r="A23" s="16" t="s">
        <v>11</v>
      </c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18">
        <v>6</v>
      </c>
      <c r="H23" s="18">
        <v>7</v>
      </c>
      <c r="I23" s="18">
        <v>8</v>
      </c>
      <c r="J23" s="18">
        <v>9</v>
      </c>
      <c r="K23" s="18">
        <v>10</v>
      </c>
      <c r="L23" s="14" t="s">
        <v>0</v>
      </c>
      <c r="M23" t="s">
        <v>1</v>
      </c>
      <c r="N23" t="s">
        <v>2</v>
      </c>
    </row>
    <row r="24" spans="1:14" ht="15">
      <c r="A24" s="18">
        <v>2500</v>
      </c>
      <c r="B24" s="19">
        <v>0.000643</v>
      </c>
      <c r="C24" s="19">
        <v>0.000649</v>
      </c>
      <c r="D24" s="19">
        <v>0.000642</v>
      </c>
      <c r="E24" s="19">
        <v>0.000643</v>
      </c>
      <c r="F24" s="19">
        <v>0.000642</v>
      </c>
      <c r="G24" s="19">
        <v>0.000646</v>
      </c>
      <c r="H24" s="19">
        <v>0.0006479999999999999</v>
      </c>
      <c r="I24" s="19">
        <v>0.000643</v>
      </c>
      <c r="J24" s="19">
        <v>0.000643</v>
      </c>
      <c r="K24" s="19">
        <v>0.0006439999999999999</v>
      </c>
      <c r="L24" s="7">
        <f t="shared" si="0"/>
        <v>0.0006443</v>
      </c>
      <c r="M24" s="7">
        <f t="shared" si="1"/>
        <v>2.368543856465377E-06</v>
      </c>
      <c r="N24" s="7">
        <f t="shared" si="2"/>
        <v>0.000643</v>
      </c>
    </row>
    <row r="25" spans="1:14" ht="15">
      <c r="A25" s="18">
        <v>10000</v>
      </c>
      <c r="B25" s="19">
        <v>0.004163</v>
      </c>
      <c r="C25" s="19">
        <v>0.004148</v>
      </c>
      <c r="D25" s="19">
        <v>0.004158</v>
      </c>
      <c r="E25" s="19">
        <v>0.004176</v>
      </c>
      <c r="F25" s="19">
        <v>0.004149</v>
      </c>
      <c r="G25" s="19">
        <v>0.004291</v>
      </c>
      <c r="H25" s="19">
        <v>0.004745</v>
      </c>
      <c r="I25" s="19">
        <v>0.004745</v>
      </c>
      <c r="J25" s="19">
        <v>0.004743</v>
      </c>
      <c r="K25" s="19">
        <v>0.004746</v>
      </c>
      <c r="L25" s="7">
        <f t="shared" si="0"/>
        <v>0.0044063999999999996</v>
      </c>
      <c r="M25" s="7">
        <f t="shared" si="1"/>
        <v>0.00027898035773150774</v>
      </c>
      <c r="N25" s="7">
        <f t="shared" si="2"/>
        <v>0.004233499999999999</v>
      </c>
    </row>
    <row r="26" spans="1:14" ht="15">
      <c r="A26" s="18">
        <v>40000</v>
      </c>
      <c r="B26" s="19">
        <v>0.018602999999999998</v>
      </c>
      <c r="C26" s="19">
        <v>0.016489999999999998</v>
      </c>
      <c r="D26" s="19">
        <v>0.016225</v>
      </c>
      <c r="E26" s="19">
        <v>0.016233</v>
      </c>
      <c r="F26" s="19">
        <v>0.01624</v>
      </c>
      <c r="G26" s="19">
        <v>0.016229</v>
      </c>
      <c r="H26" s="19">
        <v>0.01622</v>
      </c>
      <c r="I26" s="19">
        <v>0.016234</v>
      </c>
      <c r="J26" s="19">
        <v>0.01622</v>
      </c>
      <c r="K26" s="19">
        <v>0.016225</v>
      </c>
      <c r="L26" s="7">
        <f t="shared" si="0"/>
        <v>0.016491899999999997</v>
      </c>
      <c r="M26" s="7">
        <f t="shared" si="1"/>
        <v>0.0007080387630631527</v>
      </c>
      <c r="N26" s="7">
        <f t="shared" si="2"/>
        <v>0.016231000000000002</v>
      </c>
    </row>
    <row r="27" spans="1:14" ht="15">
      <c r="A27" s="18">
        <v>160000</v>
      </c>
      <c r="B27" s="19">
        <v>0.06490699999999999</v>
      </c>
      <c r="C27" s="19">
        <v>0.064553</v>
      </c>
      <c r="D27" s="19">
        <v>0.064543</v>
      </c>
      <c r="E27" s="19">
        <v>0.064547</v>
      </c>
      <c r="F27" s="19">
        <v>0.064513</v>
      </c>
      <c r="G27" s="19">
        <v>0.064528</v>
      </c>
      <c r="H27" s="19">
        <v>0.064535</v>
      </c>
      <c r="I27" s="19">
        <v>0.06450399999999999</v>
      </c>
      <c r="J27" s="19">
        <v>0.064506</v>
      </c>
      <c r="K27" s="19">
        <v>0.064506</v>
      </c>
      <c r="L27" s="7">
        <f t="shared" si="0"/>
        <v>0.06456419999999999</v>
      </c>
      <c r="M27" s="7">
        <f t="shared" si="1"/>
        <v>0.00011557058449276676</v>
      </c>
      <c r="N27" s="7">
        <f t="shared" si="2"/>
        <v>0.06453149999999999</v>
      </c>
    </row>
    <row r="28" spans="1:14" ht="15">
      <c r="A28" s="18">
        <v>640000</v>
      </c>
      <c r="B28" s="19">
        <v>0.430813</v>
      </c>
      <c r="C28" s="19">
        <v>0.425071</v>
      </c>
      <c r="D28" s="19">
        <v>0.419631</v>
      </c>
      <c r="E28" s="19">
        <v>0.42175599999999996</v>
      </c>
      <c r="F28" s="19">
        <v>0.420197</v>
      </c>
      <c r="G28" s="19">
        <v>0.426089</v>
      </c>
      <c r="H28" s="19">
        <v>0.428166</v>
      </c>
      <c r="I28" s="19">
        <v>0.42639499999999997</v>
      </c>
      <c r="J28" s="19">
        <v>0.42486599999999997</v>
      </c>
      <c r="K28" s="19">
        <v>0.424657</v>
      </c>
      <c r="L28" s="7">
        <f t="shared" si="0"/>
        <v>0.4247641</v>
      </c>
      <c r="M28" s="7">
        <f t="shared" si="1"/>
        <v>0.0033007443842260854</v>
      </c>
      <c r="N28" s="7">
        <f t="shared" si="2"/>
        <v>0.42496849999999997</v>
      </c>
    </row>
    <row r="29" spans="1:14" ht="15">
      <c r="A29" s="18">
        <v>2560000</v>
      </c>
      <c r="B29" s="19">
        <v>3.782944</v>
      </c>
      <c r="C29" s="19">
        <v>3.779765</v>
      </c>
      <c r="D29" s="19">
        <v>3.752901</v>
      </c>
      <c r="E29" s="19">
        <v>3.778181</v>
      </c>
      <c r="F29" s="19">
        <v>3.786255</v>
      </c>
      <c r="G29" s="19">
        <v>3.789845</v>
      </c>
      <c r="H29" s="19">
        <v>3.790044</v>
      </c>
      <c r="I29" s="19">
        <v>3.788498</v>
      </c>
      <c r="J29" s="19">
        <v>3.791699</v>
      </c>
      <c r="K29" s="19">
        <v>3.789682</v>
      </c>
      <c r="L29" s="7">
        <f t="shared" si="0"/>
        <v>3.7829813999999997</v>
      </c>
      <c r="M29" s="7">
        <f t="shared" si="1"/>
        <v>0.01094191106891297</v>
      </c>
      <c r="N29" s="7">
        <f t="shared" si="2"/>
        <v>3.7873765</v>
      </c>
    </row>
    <row r="30" spans="12:14" ht="15">
      <c r="L30" s="7"/>
      <c r="M30" s="7"/>
      <c r="N30" s="7"/>
    </row>
    <row r="31" spans="1:14" ht="15">
      <c r="A31" s="18" t="s">
        <v>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7"/>
      <c r="M31" s="7"/>
      <c r="N31" s="7"/>
    </row>
    <row r="32" spans="1:14" ht="15">
      <c r="A32" s="16" t="s">
        <v>11</v>
      </c>
      <c r="B32" s="18">
        <v>1</v>
      </c>
      <c r="C32" s="18">
        <v>2</v>
      </c>
      <c r="D32" s="18">
        <v>3</v>
      </c>
      <c r="E32" s="18">
        <v>4</v>
      </c>
      <c r="F32" s="18">
        <v>5</v>
      </c>
      <c r="G32" s="18">
        <v>6</v>
      </c>
      <c r="H32" s="18">
        <v>7</v>
      </c>
      <c r="I32" s="18">
        <v>8</v>
      </c>
      <c r="J32" s="18">
        <v>9</v>
      </c>
      <c r="K32" s="18">
        <v>10</v>
      </c>
      <c r="L32" s="14" t="s">
        <v>0</v>
      </c>
      <c r="M32" t="s">
        <v>1</v>
      </c>
      <c r="N32" t="s">
        <v>2</v>
      </c>
    </row>
    <row r="33" spans="1:14" ht="15">
      <c r="A33" s="18">
        <v>2500</v>
      </c>
      <c r="B33" s="19">
        <v>0.0006749999999999999</v>
      </c>
      <c r="C33" s="19">
        <v>0.000674</v>
      </c>
      <c r="D33" s="19">
        <v>0.000673</v>
      </c>
      <c r="E33" s="19">
        <v>0.00067</v>
      </c>
      <c r="F33" s="19">
        <v>0.000673</v>
      </c>
      <c r="G33" s="19">
        <v>0.000676</v>
      </c>
      <c r="H33" s="19">
        <v>0.0006659999999999999</v>
      </c>
      <c r="I33" s="19">
        <v>0.000672</v>
      </c>
      <c r="J33" s="19">
        <v>0.000669</v>
      </c>
      <c r="K33" s="19">
        <v>0.000669</v>
      </c>
      <c r="L33" s="7">
        <f t="shared" si="0"/>
        <v>0.0006717</v>
      </c>
      <c r="M33" s="7">
        <f t="shared" si="1"/>
        <v>2.9681644159311636E-06</v>
      </c>
      <c r="N33" s="7">
        <f t="shared" si="2"/>
        <v>0.0006724999999999999</v>
      </c>
    </row>
    <row r="34" spans="1:14" ht="15">
      <c r="A34" s="18">
        <v>10000</v>
      </c>
      <c r="B34" s="19">
        <v>0.004208</v>
      </c>
      <c r="C34" s="19">
        <v>0.004203</v>
      </c>
      <c r="D34" s="19">
        <v>0.0041919999999999995</v>
      </c>
      <c r="E34" s="19">
        <v>0.004171</v>
      </c>
      <c r="F34" s="19">
        <v>0.004177</v>
      </c>
      <c r="G34" s="19">
        <v>0.004214</v>
      </c>
      <c r="H34" s="19">
        <v>0.004193</v>
      </c>
      <c r="I34" s="19">
        <v>0.004177999999999999</v>
      </c>
      <c r="J34" s="19">
        <v>0.004173</v>
      </c>
      <c r="K34" s="19">
        <v>0.00417</v>
      </c>
      <c r="L34" s="7">
        <f t="shared" si="0"/>
        <v>0.0041879</v>
      </c>
      <c r="M34" s="7">
        <f t="shared" si="1"/>
        <v>1.549483785007121E-05</v>
      </c>
      <c r="N34" s="7">
        <f t="shared" si="2"/>
        <v>0.0041849999999999995</v>
      </c>
    </row>
    <row r="35" spans="1:14" ht="15">
      <c r="A35" s="18">
        <v>40000</v>
      </c>
      <c r="B35" s="19">
        <v>0.016226</v>
      </c>
      <c r="C35" s="19">
        <v>0.016257999999999998</v>
      </c>
      <c r="D35" s="19">
        <v>0.016211</v>
      </c>
      <c r="E35" s="19">
        <v>0.016262</v>
      </c>
      <c r="F35" s="19">
        <v>0.016205999999999998</v>
      </c>
      <c r="G35" s="19">
        <v>0.016250999999999998</v>
      </c>
      <c r="H35" s="19">
        <v>0.016264999999999998</v>
      </c>
      <c r="I35" s="19">
        <v>0.016241</v>
      </c>
      <c r="J35" s="19">
        <v>0.016267</v>
      </c>
      <c r="K35" s="19">
        <v>0.016274</v>
      </c>
      <c r="L35" s="7">
        <f t="shared" si="0"/>
        <v>0.016246100000000003</v>
      </c>
      <c r="M35" s="7">
        <f t="shared" si="1"/>
        <v>2.2936651891677648E-05</v>
      </c>
      <c r="N35" s="7">
        <f t="shared" si="2"/>
        <v>0.016254499999999998</v>
      </c>
    </row>
    <row r="36" spans="1:14" ht="15">
      <c r="A36" s="18">
        <v>160000</v>
      </c>
      <c r="B36" s="19">
        <v>0.064694</v>
      </c>
      <c r="C36" s="19">
        <v>0.064596</v>
      </c>
      <c r="D36" s="19">
        <v>0.06459999999999999</v>
      </c>
      <c r="E36" s="19">
        <v>0.064661</v>
      </c>
      <c r="F36" s="19">
        <v>0.06459999999999999</v>
      </c>
      <c r="G36" s="19">
        <v>0.06459999999999999</v>
      </c>
      <c r="H36" s="19">
        <v>0.067503</v>
      </c>
      <c r="I36" s="19">
        <v>0.064676</v>
      </c>
      <c r="J36" s="19">
        <v>0.064613</v>
      </c>
      <c r="K36" s="19">
        <v>0.064597</v>
      </c>
      <c r="L36" s="7">
        <f t="shared" si="0"/>
        <v>0.064914</v>
      </c>
      <c r="M36" s="7">
        <f t="shared" si="1"/>
        <v>0.000863711525915915</v>
      </c>
      <c r="N36" s="7">
        <f t="shared" si="2"/>
        <v>0.0646065</v>
      </c>
    </row>
    <row r="37" spans="1:14" ht="15">
      <c r="A37" s="18">
        <v>640000</v>
      </c>
      <c r="B37" s="19">
        <v>0.45527599999999996</v>
      </c>
      <c r="C37" s="19">
        <v>0.452414</v>
      </c>
      <c r="D37" s="19">
        <v>0.44883</v>
      </c>
      <c r="E37" s="19">
        <v>0.448864</v>
      </c>
      <c r="F37" s="19">
        <v>0.45225899999999997</v>
      </c>
      <c r="G37" s="19">
        <v>0.453682</v>
      </c>
      <c r="H37" s="19">
        <v>0.45386099999999996</v>
      </c>
      <c r="I37" s="19">
        <v>0.453787</v>
      </c>
      <c r="J37" s="19">
        <v>0.453773</v>
      </c>
      <c r="K37" s="19">
        <v>0.455493</v>
      </c>
      <c r="L37" s="7">
        <f t="shared" si="0"/>
        <v>0.4528239</v>
      </c>
      <c r="M37" s="7">
        <f t="shared" si="1"/>
        <v>0.002211251430751366</v>
      </c>
      <c r="N37" s="7">
        <f t="shared" si="2"/>
        <v>0.45372749999999995</v>
      </c>
    </row>
    <row r="38" spans="1:14" ht="15">
      <c r="A38" s="18">
        <v>2560000</v>
      </c>
      <c r="B38" s="19">
        <v>3.74471</v>
      </c>
      <c r="C38" s="19">
        <v>3.759148</v>
      </c>
      <c r="D38" s="19">
        <v>3.748989</v>
      </c>
      <c r="E38" s="19">
        <v>3.744407</v>
      </c>
      <c r="F38" s="19">
        <v>3.756522</v>
      </c>
      <c r="G38" s="19">
        <v>3.752744</v>
      </c>
      <c r="H38" s="19">
        <v>3.756282</v>
      </c>
      <c r="I38" s="19">
        <v>3.754714</v>
      </c>
      <c r="J38" s="19">
        <v>3.767814</v>
      </c>
      <c r="K38" s="19">
        <v>3.737369</v>
      </c>
      <c r="L38" s="7">
        <f t="shared" si="0"/>
        <v>3.7522698999999995</v>
      </c>
      <c r="M38" s="7">
        <f t="shared" si="1"/>
        <v>0.008252765663097435</v>
      </c>
      <c r="N38" s="7">
        <f t="shared" si="2"/>
        <v>3.753729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Royle</dc:creator>
  <cp:keywords/>
  <dc:description/>
  <cp:lastModifiedBy>Defaultuser</cp:lastModifiedBy>
  <dcterms:created xsi:type="dcterms:W3CDTF">2009-11-08T19:00:11Z</dcterms:created>
  <dcterms:modified xsi:type="dcterms:W3CDTF">2009-11-09T10:49:59Z</dcterms:modified>
  <cp:category/>
  <cp:version/>
  <cp:contentType/>
  <cp:contentStatus/>
</cp:coreProperties>
</file>